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全国彩票销售情况" sheetId="1" r:id="rId1"/>
    <sheet name="分类型彩票销售情况" sheetId="2" r:id="rId2"/>
    <sheet name="各地区彩票销售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M9" i="1" s="1"/>
  <c r="G9" i="1"/>
  <c r="F9" i="1"/>
  <c r="N9" i="1" s="1"/>
  <c r="L8" i="1" l="1"/>
  <c r="M8" i="1" s="1"/>
  <c r="F8" i="1"/>
  <c r="G8" i="1" s="1"/>
  <c r="N8" i="1" l="1"/>
  <c r="N7" i="1" l="1"/>
  <c r="G7" i="1"/>
  <c r="F7" i="1"/>
  <c r="M7" i="1" l="1"/>
  <c r="L7" i="1"/>
  <c r="L6" i="1" l="1"/>
  <c r="K18" i="1" l="1"/>
  <c r="J18" i="1"/>
  <c r="I18" i="1"/>
  <c r="H18" i="1"/>
  <c r="E18" i="1"/>
  <c r="D18" i="1"/>
  <c r="C18" i="1"/>
  <c r="B18" i="1"/>
  <c r="L18" i="1"/>
  <c r="F6" i="1"/>
  <c r="N6" i="1" s="1"/>
  <c r="N18" i="1" s="1"/>
  <c r="M6" i="1" l="1"/>
  <c r="G6" i="1"/>
  <c r="F18" i="1"/>
</calcChain>
</file>

<file path=xl/sharedStrings.xml><?xml version="1.0" encoding="utf-8"?>
<sst xmlns="http://schemas.openxmlformats.org/spreadsheetml/2006/main" count="126" uniqueCount="101">
  <si>
    <t>附件1：</t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</si>
  <si>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</si>
  <si>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</si>
  <si>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</si>
  <si>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t xml:space="preserve">    体育彩票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</si>
  <si>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</si>
  <si>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</si>
  <si>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</si>
  <si>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</si>
  <si>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</si>
  <si>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</si>
  <si>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</si>
  <si>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乐透数字型</t>
    <phoneticPr fontId="3" type="noConversion"/>
  </si>
  <si>
    <t>竞猜型</t>
    <phoneticPr fontId="3" type="noConversion"/>
  </si>
  <si>
    <t>即开型</t>
    <phoneticPr fontId="3" type="noConversion"/>
  </si>
  <si>
    <t>视频型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</si>
  <si>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</si>
  <si>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</si>
  <si>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</si>
  <si>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</si>
  <si>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</si>
  <si>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</si>
  <si>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</si>
  <si>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</si>
  <si>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</si>
  <si>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</si>
  <si>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</si>
  <si>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</si>
  <si>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</si>
  <si>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</si>
  <si>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-</t>
    <phoneticPr fontId="3" type="noConversion"/>
  </si>
  <si>
    <t xml:space="preserve"> 单位：亿元</t>
  </si>
  <si>
    <t>附件2：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</si>
  <si>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</si>
  <si>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</si>
  <si>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</si>
  <si>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</si>
  <si>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</si>
  <si>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</si>
  <si>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</si>
  <si>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</si>
  <si>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</si>
  <si>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（二）即开型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</si>
  <si>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</si>
  <si>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</si>
  <si>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</si>
  <si>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</si>
  <si>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</si>
  <si>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</si>
  <si>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</si>
  <si>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</si>
  <si>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</si>
  <si>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</si>
  <si>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</si>
  <si>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</si>
  <si>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</si>
  <si>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</si>
  <si>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</si>
  <si>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</si>
  <si>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</si>
  <si>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</si>
  <si>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</si>
  <si>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</si>
  <si>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</si>
  <si>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</si>
  <si>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</si>
  <si>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</si>
  <si>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</si>
  <si>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</si>
  <si>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</si>
  <si>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</si>
  <si>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</si>
  <si>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</si>
  <si>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</si>
  <si>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</si>
  <si>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</si>
  <si>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</si>
  <si>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</si>
  <si>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</si>
  <si>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</si>
  <si>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</si>
  <si>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</si>
  <si>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地区</t>
    <phoneticPr fontId="3" type="noConversion"/>
  </si>
  <si>
    <t>福利彩票</t>
    <phoneticPr fontId="3" type="noConversion"/>
  </si>
  <si>
    <t>体育彩票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</si>
  <si>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</si>
  <si>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</si>
  <si>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</si>
  <si>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</si>
  <si>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</si>
  <si>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</si>
  <si>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</si>
  <si>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</si>
  <si>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</si>
  <si>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3</t>
    </r>
    <phoneticPr fontId="3" type="noConversion"/>
  </si>
  <si>
    <t>北京</t>
  </si>
  <si>
    <t>总计</t>
  </si>
  <si>
    <t>单位：万元</t>
    <phoneticPr fontId="3" type="noConversion"/>
  </si>
  <si>
    <r>
      <t>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5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</si>
  <si>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 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5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</si>
  <si>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     2019年5月全国各地区彩票销售情况表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</si>
</sst>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_ "/>
  </numFmts>
  <fonts count="1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7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1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1" fontId="12" fillId="0" borderId="0" xfId="0" applyNumberFormat="1" applyFont="1" applyFill="1" applyAlignment="1">
      <alignment horizontal="left"/>
    </xf>
    <xf numFmtId="181" fontId="7" fillId="0" borderId="1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1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4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16" fillId="0" borderId="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O12" sqref="O12"/>
    </sheetView>
  </sheetViews>
  <sheetFormatPr defaultRowHeight="14.25" x14ac:dyDescent="0.2"/>
  <cols>
    <col min="1" max="1" width="6.5" style="2" customWidth="1"/>
    <col min="2" max="2" width="9.375" style="2" customWidth="1"/>
    <col min="3" max="3" width="8.5" style="2" customWidth="1"/>
    <col min="4" max="4" width="8.875" style="2" customWidth="1"/>
    <col min="5" max="5" width="8.375" style="2" customWidth="1"/>
    <col min="6" max="6" width="9.375" style="2" customWidth="1"/>
    <col min="7" max="7" width="9.625" style="2" customWidth="1"/>
    <col min="8" max="8" width="10" style="2" customWidth="1"/>
    <col min="9" max="9" width="9.5" style="2" customWidth="1"/>
    <col min="10" max="10" width="9.125" style="2" customWidth="1"/>
    <col min="11" max="11" width="8.5" style="2" customWidth="1"/>
    <col min="12" max="12" width="9.5" style="2" customWidth="1"/>
    <col min="13" max="13" width="10.375" style="2" customWidth="1"/>
    <col min="14" max="14" width="10.125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18.75" x14ac:dyDescent="0.2">
      <c r="A1" s="1" t="s">
        <v>0</v>
      </c>
    </row>
    <row r="2" spans="1:16" ht="20.25" x14ac:dyDescent="0.2">
      <c r="A2" s="37" t="s">
        <v>98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6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1</v>
      </c>
    </row>
    <row r="4" spans="1:16" ht="21.95" customHeight="1" x14ac:dyDescent="0.2">
      <c r="A4" s="38" t="s">
        <v>2</v>
      </c>
      <c r="B4" s="40" t="s">
        <v>3</v>
      </c>
      <c r="C4" s="41"/>
      <c r="D4" s="41"/>
      <c r="E4" s="41"/>
      <c r="F4" s="41"/>
      <c r="G4" s="42"/>
      <c r="H4" s="40" t="s">
        <v>4</v>
      </c>
      <c r="I4" s="41"/>
      <c r="J4" s="41"/>
      <c r="K4" s="41"/>
      <c r="L4" s="41"/>
      <c r="M4" s="6"/>
      <c r="N4" s="38" t="s">
        <v>5</v>
      </c>
    </row>
    <row r="5" spans="1:16" ht="21.95" customHeight="1" x14ac:dyDescent="0.2">
      <c r="A5" s="39"/>
      <c r="B5" s="7" t="s">
        <v>6</v>
      </c>
      <c r="C5" s="8" t="s">
        <v>7</v>
      </c>
      <c r="D5" s="7" t="s">
        <v>8</v>
      </c>
      <c r="E5" s="7" t="s">
        <v>9</v>
      </c>
      <c r="F5" s="7" t="s">
        <v>10</v>
      </c>
      <c r="G5" s="9" t="s">
        <v>11</v>
      </c>
      <c r="H5" s="7" t="s">
        <v>12</v>
      </c>
      <c r="I5" s="7" t="s">
        <v>13</v>
      </c>
      <c r="J5" s="8" t="s">
        <v>14</v>
      </c>
      <c r="K5" s="10" t="s">
        <v>15</v>
      </c>
      <c r="L5" s="11" t="s">
        <v>16</v>
      </c>
      <c r="M5" s="7" t="s">
        <v>11</v>
      </c>
      <c r="N5" s="39"/>
    </row>
    <row r="6" spans="1:16" ht="21.95" customHeight="1" x14ac:dyDescent="0.2">
      <c r="A6" s="35" t="s">
        <v>17</v>
      </c>
      <c r="B6" s="12">
        <v>156.07313533999999</v>
      </c>
      <c r="C6" s="12">
        <v>11.42429052</v>
      </c>
      <c r="D6" s="12">
        <v>44.583958438499998</v>
      </c>
      <c r="E6" s="12">
        <v>0.10601616</v>
      </c>
      <c r="F6" s="12">
        <f t="shared" ref="F6:F7" si="0">SUM(B6:E6)</f>
        <v>212.18740045849998</v>
      </c>
      <c r="G6" s="12">
        <f>F6</f>
        <v>212.18740045849998</v>
      </c>
      <c r="H6" s="12">
        <v>92.793889750000005</v>
      </c>
      <c r="I6" s="12">
        <v>164.13841303999999</v>
      </c>
      <c r="J6" s="12">
        <v>10.424211639999999</v>
      </c>
      <c r="K6" s="12">
        <v>2.8092220000000001E-3</v>
      </c>
      <c r="L6" s="12">
        <f>SUM(H6:K6)</f>
        <v>267.359323652</v>
      </c>
      <c r="M6" s="12">
        <f>L6</f>
        <v>267.359323652</v>
      </c>
      <c r="N6" s="12">
        <f>F6+L6</f>
        <v>479.54672411050001</v>
      </c>
      <c r="O6" s="13"/>
    </row>
    <row r="7" spans="1:16" ht="21.95" customHeight="1" x14ac:dyDescent="0.2">
      <c r="A7" s="35" t="s">
        <v>18</v>
      </c>
      <c r="B7" s="12">
        <v>70.001576659999998</v>
      </c>
      <c r="C7" s="12">
        <v>10.42428591</v>
      </c>
      <c r="D7" s="12">
        <v>32.438584630999998</v>
      </c>
      <c r="E7" s="12">
        <v>8.6971919999999994E-2</v>
      </c>
      <c r="F7" s="12">
        <f t="shared" si="0"/>
        <v>112.95141912099999</v>
      </c>
      <c r="G7" s="12">
        <f>G6+F7</f>
        <v>325.13881957949997</v>
      </c>
      <c r="H7" s="12">
        <v>47.189860699999997</v>
      </c>
      <c r="I7" s="12">
        <v>66.507485180000003</v>
      </c>
      <c r="J7" s="12">
        <v>7.4666131</v>
      </c>
      <c r="K7" s="12">
        <v>2.0770519999999998E-3</v>
      </c>
      <c r="L7" s="12">
        <f>SUM(H7:K7)</f>
        <v>121.16603603200001</v>
      </c>
      <c r="M7" s="12">
        <f>M6+L7</f>
        <v>388.52535968400002</v>
      </c>
      <c r="N7" s="12">
        <f>F7+L7</f>
        <v>234.11745515299998</v>
      </c>
      <c r="O7" s="13"/>
    </row>
    <row r="8" spans="1:16" ht="21.95" customHeight="1" x14ac:dyDescent="0.2">
      <c r="A8" s="35" t="s">
        <v>19</v>
      </c>
      <c r="B8" s="36">
        <v>107.03638617999999</v>
      </c>
      <c r="C8" s="36">
        <v>11.03744135</v>
      </c>
      <c r="D8" s="36">
        <v>47.234102712599999</v>
      </c>
      <c r="E8" s="36">
        <v>0.15576976000000001</v>
      </c>
      <c r="F8" s="36">
        <f>SUM(B8:E8)</f>
        <v>165.46370000259998</v>
      </c>
      <c r="G8" s="36">
        <f>G7+F8</f>
        <v>490.60251958209994</v>
      </c>
      <c r="H8" s="36">
        <v>77.027084669999994</v>
      </c>
      <c r="I8" s="36">
        <v>93.946548179999994</v>
      </c>
      <c r="J8" s="36">
        <v>13.066351750000001</v>
      </c>
      <c r="K8" s="36">
        <v>1.451978E-3</v>
      </c>
      <c r="L8" s="36">
        <f>SUM(H8:K8)</f>
        <v>184.041436578</v>
      </c>
      <c r="M8" s="36">
        <f>M7+L8</f>
        <v>572.56679626200003</v>
      </c>
      <c r="N8" s="36">
        <f>F8+L8</f>
        <v>349.50513658059998</v>
      </c>
      <c r="P8" s="14"/>
    </row>
    <row r="9" spans="1:16" ht="21.95" customHeight="1" x14ac:dyDescent="0.2">
      <c r="A9" s="35" t="s">
        <v>20</v>
      </c>
      <c r="B9" s="12">
        <v>106.05656418</v>
      </c>
      <c r="C9" s="12">
        <v>13.28351202</v>
      </c>
      <c r="D9" s="12">
        <v>43.363258663800003</v>
      </c>
      <c r="E9" s="12">
        <v>0.14925784</v>
      </c>
      <c r="F9" s="12">
        <f>SUM(B9:E9)</f>
        <v>162.85259270379998</v>
      </c>
      <c r="G9" s="12">
        <f>G8+F9</f>
        <v>653.45511228589999</v>
      </c>
      <c r="H9" s="12">
        <v>78.385711540000003</v>
      </c>
      <c r="I9" s="12">
        <v>106.5927563</v>
      </c>
      <c r="J9" s="12">
        <v>12.051111990000001</v>
      </c>
      <c r="K9" s="12">
        <v>1.5110550000000001E-3</v>
      </c>
      <c r="L9" s="12">
        <f>SUM(H9:K9)</f>
        <v>197.03109088500003</v>
      </c>
      <c r="M9" s="12">
        <f>M8+L9</f>
        <v>769.59788714700005</v>
      </c>
      <c r="N9" s="12">
        <f>F9+L9</f>
        <v>359.88368358880001</v>
      </c>
    </row>
    <row r="10" spans="1:16" ht="21.95" customHeight="1" x14ac:dyDescent="0.2">
      <c r="A10" s="35" t="s">
        <v>21</v>
      </c>
      <c r="B10" s="12">
        <v>108.43790924</v>
      </c>
      <c r="C10" s="12">
        <v>13.139217589999999</v>
      </c>
      <c r="D10" s="12">
        <v>43.209330967100001</v>
      </c>
      <c r="E10" s="12">
        <v>0.14690126000000001</v>
      </c>
      <c r="F10" s="12">
        <v>164.93335905710001</v>
      </c>
      <c r="G10" s="12">
        <v>818.38847134299999</v>
      </c>
      <c r="H10" s="12">
        <v>81.91523067</v>
      </c>
      <c r="I10" s="12">
        <v>95.504844180000006</v>
      </c>
      <c r="J10" s="12">
        <v>12.87953171</v>
      </c>
      <c r="K10" s="12">
        <v>1.729534E-3</v>
      </c>
      <c r="L10" s="12">
        <v>190.30133609399999</v>
      </c>
      <c r="M10" s="12">
        <v>959.89922324100007</v>
      </c>
      <c r="N10" s="12">
        <v>355.23469515110003</v>
      </c>
    </row>
    <row r="11" spans="1:16" ht="21.95" customHeight="1" x14ac:dyDescent="0.2">
      <c r="A11" s="35" t="s">
        <v>22</v>
      </c>
      <c r="B11" s="12"/>
      <c r="C11" s="12"/>
      <c r="D11" s="12"/>
      <c r="E11" s="12"/>
      <c r="F11" s="12"/>
      <c r="G11" s="12"/>
      <c r="H11" s="12"/>
      <c r="I11" s="12"/>
      <c r="J11" s="12"/>
      <c r="K11" s="15"/>
      <c r="L11" s="12"/>
      <c r="M11" s="12"/>
      <c r="N11" s="12"/>
    </row>
    <row r="12" spans="1:16" ht="21.95" customHeight="1" x14ac:dyDescent="0.2">
      <c r="A12" s="35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6" ht="21.95" customHeight="1" x14ac:dyDescent="0.2">
      <c r="A13" s="35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6" ht="21.95" customHeight="1" x14ac:dyDescent="0.2">
      <c r="A14" s="35" t="s">
        <v>25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6" ht="21.95" customHeight="1" x14ac:dyDescent="0.2">
      <c r="A15" s="35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21.95" customHeight="1" x14ac:dyDescent="0.2">
      <c r="A16" s="35" t="s">
        <v>27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1.95" customHeight="1" x14ac:dyDescent="0.2">
      <c r="A17" s="35" t="s">
        <v>28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21.95" customHeight="1" x14ac:dyDescent="0.2">
      <c r="A18" s="34" t="s">
        <v>29</v>
      </c>
      <c r="B18" s="12">
        <f>SUM(B6:B17)</f>
        <v>547.60557159999996</v>
      </c>
      <c r="C18" s="12">
        <f>SUM(C6:C17)</f>
        <v>59.308747390000008</v>
      </c>
      <c r="D18" s="12">
        <f>SUM(D6:D17)</f>
        <v>210.82923541299999</v>
      </c>
      <c r="E18" s="12">
        <f>SUM(E6:E17)</f>
        <v>0.64491693999999999</v>
      </c>
      <c r="F18" s="12">
        <f>SUM(F6:F17)</f>
        <v>818.38847134299999</v>
      </c>
      <c r="G18" s="12" t="s">
        <v>30</v>
      </c>
      <c r="H18" s="12">
        <f>SUM(H6:H17)</f>
        <v>377.31177733000004</v>
      </c>
      <c r="I18" s="12">
        <f>SUM(I6:I17)</f>
        <v>526.69004687999995</v>
      </c>
      <c r="J18" s="12">
        <f>SUM(J6:J17)</f>
        <v>55.887820190000006</v>
      </c>
      <c r="K18" s="12">
        <f>SUM(K6:K17)</f>
        <v>9.5788409999999994E-3</v>
      </c>
      <c r="L18" s="12">
        <f>SUM(L6:L17)</f>
        <v>959.89922324100007</v>
      </c>
      <c r="M18" s="12" t="s">
        <v>30</v>
      </c>
      <c r="N18" s="12">
        <f>SUM(N6:N17)</f>
        <v>1778.2876945840003</v>
      </c>
    </row>
    <row r="19" spans="1:14" x14ac:dyDescent="0.2">
      <c r="N19" s="16"/>
    </row>
    <row r="20" spans="1:14" x14ac:dyDescent="0.2">
      <c r="D20" s="13"/>
      <c r="K20" s="13"/>
    </row>
    <row r="22" spans="1:14" x14ac:dyDescent="0.2">
      <c r="G22" s="13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J18" sqref="J18"/>
    </sheetView>
  </sheetViews>
  <sheetFormatPr defaultRowHeight="21.95" customHeight="1" x14ac:dyDescent="0.2"/>
  <cols>
    <col min="1" max="1" width="22.625" customWidth="1"/>
    <col min="2" max="2" width="14" customWidth="1"/>
    <col min="3" max="3" width="13.5" customWidth="1"/>
    <col min="4" max="4" width="13.75" customWidth="1"/>
    <col min="5" max="5" width="14.5" customWidth="1"/>
    <col min="6" max="6" width="16.25" customWidth="1"/>
    <col min="7" max="7" width="12.875" customWidth="1"/>
    <col min="8" max="8" width="14.5" customWidth="1"/>
  </cols>
  <sheetData>
    <row r="1" spans="1:8" ht="21.95" customHeight="1" x14ac:dyDescent="0.2">
      <c r="A1" s="1" t="s">
        <v>32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43" t="s">
        <v>99</v>
      </c>
      <c r="B2" s="43"/>
      <c r="C2" s="43"/>
      <c r="D2" s="43"/>
      <c r="E2" s="43"/>
      <c r="F2" s="43"/>
      <c r="G2" s="43"/>
      <c r="H2" s="43"/>
    </row>
    <row r="3" spans="1:8" ht="21.95" customHeight="1" x14ac:dyDescent="0.2">
      <c r="A3" s="17"/>
      <c r="B3" s="17"/>
      <c r="C3" s="17"/>
      <c r="D3" s="18"/>
      <c r="E3" s="18"/>
      <c r="F3" s="17"/>
      <c r="G3" s="17"/>
      <c r="H3" s="17" t="s">
        <v>31</v>
      </c>
    </row>
    <row r="4" spans="1:8" ht="21.95" customHeight="1" x14ac:dyDescent="0.2">
      <c r="A4" s="44" t="s">
        <v>33</v>
      </c>
      <c r="B4" s="44" t="s">
        <v>34</v>
      </c>
      <c r="C4" s="44"/>
      <c r="D4" s="44"/>
      <c r="E4" s="44"/>
      <c r="F4" s="44" t="s">
        <v>35</v>
      </c>
      <c r="G4" s="44"/>
      <c r="H4" s="44"/>
    </row>
    <row r="5" spans="1:8" ht="21.95" customHeight="1" x14ac:dyDescent="0.2">
      <c r="A5" s="44"/>
      <c r="B5" s="32" t="s">
        <v>36</v>
      </c>
      <c r="C5" s="32" t="s">
        <v>37</v>
      </c>
      <c r="D5" s="19" t="s">
        <v>38</v>
      </c>
      <c r="E5" s="19" t="s">
        <v>39</v>
      </c>
      <c r="F5" s="32" t="s">
        <v>36</v>
      </c>
      <c r="G5" s="32" t="s">
        <v>37</v>
      </c>
      <c r="H5" s="19" t="s">
        <v>38</v>
      </c>
    </row>
    <row r="6" spans="1:8" ht="21.95" customHeight="1" x14ac:dyDescent="0.2">
      <c r="A6" s="20" t="s">
        <v>40</v>
      </c>
      <c r="B6" s="12">
        <v>164.93335905710001</v>
      </c>
      <c r="C6" s="12">
        <v>195.55775099999997</v>
      </c>
      <c r="D6" s="21">
        <v>-0.15660024614877049</v>
      </c>
      <c r="E6" s="21">
        <v>1.2776992485987413E-2</v>
      </c>
      <c r="F6" s="12">
        <v>818.38847204299998</v>
      </c>
      <c r="G6" s="12">
        <v>915.13850249740005</v>
      </c>
      <c r="H6" s="21">
        <v>-0.1057217352240897</v>
      </c>
    </row>
    <row r="7" spans="1:8" ht="21.95" customHeight="1" x14ac:dyDescent="0.2">
      <c r="A7" s="22" t="s">
        <v>41</v>
      </c>
      <c r="B7" s="12">
        <v>108.43790924</v>
      </c>
      <c r="C7" s="12">
        <v>145.67231899999999</v>
      </c>
      <c r="D7" s="21">
        <v>-0.25560387873004203</v>
      </c>
      <c r="E7" s="21">
        <v>2.2453537679745728E-2</v>
      </c>
      <c r="F7" s="12">
        <v>547.60557159999996</v>
      </c>
      <c r="G7" s="12">
        <v>670.22305245999996</v>
      </c>
      <c r="H7" s="21">
        <v>-0.18295025873840415</v>
      </c>
    </row>
    <row r="8" spans="1:8" ht="21.95" customHeight="1" x14ac:dyDescent="0.2">
      <c r="A8" s="22" t="s">
        <v>42</v>
      </c>
      <c r="B8" s="12">
        <v>13.139217589999999</v>
      </c>
      <c r="C8" s="12">
        <v>9.3255289999999995</v>
      </c>
      <c r="D8" s="21">
        <v>0.40895144822347346</v>
      </c>
      <c r="E8" s="21">
        <v>-1.0862671692753165E-2</v>
      </c>
      <c r="F8" s="12">
        <v>59.308748090000002</v>
      </c>
      <c r="G8" s="12">
        <v>48.554973599999997</v>
      </c>
      <c r="H8" s="21">
        <v>0.2214762709705192</v>
      </c>
    </row>
    <row r="9" spans="1:8" ht="21.95" customHeight="1" x14ac:dyDescent="0.2">
      <c r="A9" s="22" t="s">
        <v>43</v>
      </c>
      <c r="B9" s="12">
        <v>43.209330967100001</v>
      </c>
      <c r="C9" s="12">
        <v>40.460507999999997</v>
      </c>
      <c r="D9" s="21">
        <v>6.7938419534920427E-2</v>
      </c>
      <c r="E9" s="21">
        <v>-3.5497262300654112E-3</v>
      </c>
      <c r="F9" s="12">
        <v>210.82923641299999</v>
      </c>
      <c r="G9" s="12">
        <v>195.83304965740001</v>
      </c>
      <c r="H9" s="21">
        <v>7.6576383719883068E-2</v>
      </c>
    </row>
    <row r="10" spans="1:8" ht="21.95" customHeight="1" x14ac:dyDescent="0.2">
      <c r="A10" s="22" t="s">
        <v>44</v>
      </c>
      <c r="B10" s="12">
        <v>0.14690126000000001</v>
      </c>
      <c r="C10" s="12">
        <v>9.9394999999999997E-2</v>
      </c>
      <c r="D10" s="21">
        <v>0.47795422304944929</v>
      </c>
      <c r="E10" s="21">
        <v>-1.5788651370005066E-2</v>
      </c>
      <c r="F10" s="12">
        <v>0.64491593999999997</v>
      </c>
      <c r="G10" s="12">
        <v>0.52742677999999998</v>
      </c>
      <c r="H10" s="21">
        <v>0.22275918564468794</v>
      </c>
    </row>
    <row r="11" spans="1:8" ht="21.95" customHeight="1" x14ac:dyDescent="0.2">
      <c r="A11" s="20" t="s">
        <v>45</v>
      </c>
      <c r="B11" s="12">
        <v>190.30133609399999</v>
      </c>
      <c r="C11" s="12">
        <v>211.33236442500001</v>
      </c>
      <c r="D11" s="21">
        <v>-9.9516363185647994E-2</v>
      </c>
      <c r="E11" s="21">
        <v>-3.4155801304109661E-2</v>
      </c>
      <c r="F11" s="12">
        <v>959.89922324099996</v>
      </c>
      <c r="G11" s="12">
        <v>950.55400721599995</v>
      </c>
      <c r="H11" s="21">
        <v>9.8313362040000803E-3</v>
      </c>
    </row>
    <row r="12" spans="1:8" ht="21.95" customHeight="1" x14ac:dyDescent="0.2">
      <c r="A12" s="23" t="s">
        <v>89</v>
      </c>
      <c r="B12" s="12">
        <v>81.91523067</v>
      </c>
      <c r="C12" s="12">
        <v>101.09632677</v>
      </c>
      <c r="D12" s="21">
        <v>-0.18973089045696101</v>
      </c>
      <c r="E12" s="21">
        <v>4.5027582969619326E-2</v>
      </c>
      <c r="F12" s="12">
        <v>377.31177732999998</v>
      </c>
      <c r="G12" s="12">
        <v>466.39077359999999</v>
      </c>
      <c r="H12" s="21">
        <v>-0.19099648044581302</v>
      </c>
    </row>
    <row r="13" spans="1:8" ht="21.95" customHeight="1" x14ac:dyDescent="0.2">
      <c r="A13" s="23" t="s">
        <v>46</v>
      </c>
      <c r="B13" s="12">
        <v>95.504844180000006</v>
      </c>
      <c r="C13" s="12">
        <v>101.28381607999999</v>
      </c>
      <c r="D13" s="21">
        <v>-5.7057209371291967E-2</v>
      </c>
      <c r="E13" s="21">
        <v>-0.10402125345922777</v>
      </c>
      <c r="F13" s="12">
        <v>526.69004687999995</v>
      </c>
      <c r="G13" s="12">
        <v>436.17950480000002</v>
      </c>
      <c r="H13" s="21">
        <v>0.20750755384873354</v>
      </c>
    </row>
    <row r="14" spans="1:8" ht="21.95" customHeight="1" x14ac:dyDescent="0.2">
      <c r="A14" s="23" t="s">
        <v>47</v>
      </c>
      <c r="B14" s="12">
        <v>12.87953171</v>
      </c>
      <c r="C14" s="12">
        <v>8.93903566</v>
      </c>
      <c r="D14" s="21">
        <v>0.44081892050534677</v>
      </c>
      <c r="E14" s="21">
        <v>6.8742180861601915E-2</v>
      </c>
      <c r="F14" s="12">
        <v>55.887820189999999</v>
      </c>
      <c r="G14" s="12">
        <v>47.933328610000004</v>
      </c>
      <c r="H14" s="21">
        <v>0.16594907574060075</v>
      </c>
    </row>
    <row r="15" spans="1:8" ht="21.95" customHeight="1" x14ac:dyDescent="0.2">
      <c r="A15" s="23" t="s">
        <v>48</v>
      </c>
      <c r="B15" s="12">
        <v>1.729534E-3</v>
      </c>
      <c r="C15" s="15">
        <v>1.3185914999999999E-2</v>
      </c>
      <c r="D15" s="21">
        <v>-0.86883473767273645</v>
      </c>
      <c r="E15" s="21">
        <v>0.14458706003421445</v>
      </c>
      <c r="F15" s="12">
        <v>9.5788409999999994E-3</v>
      </c>
      <c r="G15" s="15">
        <v>5.0400205999999996E-2</v>
      </c>
      <c r="H15" s="21">
        <v>-0.80994440776690479</v>
      </c>
    </row>
    <row r="16" spans="1:8" ht="21.95" customHeight="1" x14ac:dyDescent="0.2">
      <c r="A16" s="20" t="s">
        <v>49</v>
      </c>
      <c r="B16" s="12">
        <v>355.23469515110003</v>
      </c>
      <c r="C16" s="12">
        <v>406.89011542499998</v>
      </c>
      <c r="D16" s="21">
        <v>-0.12695176981614667</v>
      </c>
      <c r="E16" s="21">
        <v>-1.2918030601831557E-2</v>
      </c>
      <c r="F16" s="12">
        <v>1778.2876952839999</v>
      </c>
      <c r="G16" s="12">
        <v>1865.6925097133999</v>
      </c>
      <c r="H16" s="21">
        <v>-4.6848456524503451E-2</v>
      </c>
    </row>
    <row r="17" spans="1:8" ht="21.95" customHeight="1" x14ac:dyDescent="0.2">
      <c r="A17" s="23" t="s">
        <v>90</v>
      </c>
      <c r="B17" s="12">
        <v>190.35313990999998</v>
      </c>
      <c r="C17" s="12">
        <v>246.76864576999998</v>
      </c>
      <c r="D17" s="21">
        <v>-0.22861699339462238</v>
      </c>
      <c r="E17" s="21">
        <v>3.2047230858142352E-2</v>
      </c>
      <c r="F17" s="12">
        <v>924.91734892999989</v>
      </c>
      <c r="G17" s="12">
        <v>1136.6138260600001</v>
      </c>
      <c r="H17" s="21">
        <v>-0.18625189336630948</v>
      </c>
    </row>
    <row r="18" spans="1:8" ht="21.95" customHeight="1" x14ac:dyDescent="0.2">
      <c r="A18" s="23" t="s">
        <v>50</v>
      </c>
      <c r="B18" s="12">
        <v>95.504844180000006</v>
      </c>
      <c r="C18" s="12">
        <v>101.28381607999999</v>
      </c>
      <c r="D18" s="21">
        <v>-5.7057209371291967E-2</v>
      </c>
      <c r="E18" s="21">
        <v>-0.10402125345922777</v>
      </c>
      <c r="F18" s="12">
        <v>526.69004687999995</v>
      </c>
      <c r="G18" s="12">
        <v>436.17950480000002</v>
      </c>
      <c r="H18" s="21">
        <v>0.20750755384873354</v>
      </c>
    </row>
    <row r="19" spans="1:8" ht="21.95" customHeight="1" x14ac:dyDescent="0.2">
      <c r="A19" s="23" t="s">
        <v>91</v>
      </c>
      <c r="B19" s="12">
        <v>26.0187493</v>
      </c>
      <c r="C19" s="12">
        <v>18.264564659999998</v>
      </c>
      <c r="D19" s="21">
        <v>0.42454801328946662</v>
      </c>
      <c r="E19" s="21">
        <v>2.7003569886411779E-2</v>
      </c>
      <c r="F19" s="12">
        <v>115.19656828000001</v>
      </c>
      <c r="G19" s="12">
        <v>96.488302210000001</v>
      </c>
      <c r="H19" s="21">
        <v>0.1938915458299057</v>
      </c>
    </row>
    <row r="20" spans="1:8" ht="21.95" customHeight="1" x14ac:dyDescent="0.2">
      <c r="A20" s="23" t="s">
        <v>92</v>
      </c>
      <c r="B20" s="12">
        <v>43.2110605011</v>
      </c>
      <c r="C20" s="12">
        <v>40.473693914999998</v>
      </c>
      <c r="D20" s="21">
        <v>6.7633228433481421E-2</v>
      </c>
      <c r="E20" s="21">
        <v>-3.5445643709567992E-3</v>
      </c>
      <c r="F20" s="12">
        <v>210.838815254</v>
      </c>
      <c r="G20" s="12">
        <v>195.88344986340002</v>
      </c>
      <c r="H20" s="21">
        <v>7.634828466125726E-2</v>
      </c>
    </row>
    <row r="21" spans="1:8" ht="21.95" customHeight="1" x14ac:dyDescent="0.2">
      <c r="A21" s="23" t="s">
        <v>93</v>
      </c>
      <c r="B21" s="12">
        <v>0.14690126000000001</v>
      </c>
      <c r="C21" s="12">
        <v>9.9394999999999997E-2</v>
      </c>
      <c r="D21" s="21">
        <v>0.47795422304944929</v>
      </c>
      <c r="E21" s="21">
        <v>-1.5788651370005066E-2</v>
      </c>
      <c r="F21" s="12">
        <v>0.64491593999999997</v>
      </c>
      <c r="G21" s="12">
        <v>0.52742677999999998</v>
      </c>
      <c r="H21" s="21">
        <v>0.22275918564468794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F30" sqref="F30:I30"/>
    </sheetView>
  </sheetViews>
  <sheetFormatPr defaultRowHeight="14.25" x14ac:dyDescent="0.2"/>
  <cols>
    <col min="2" max="2" width="10.75" customWidth="1"/>
    <col min="4" max="4" width="10.125" customWidth="1"/>
    <col min="6" max="6" width="10.25" customWidth="1"/>
    <col min="8" max="8" width="10.375" customWidth="1"/>
    <col min="10" max="10" width="10" customWidth="1"/>
    <col min="12" max="12" width="10.375" customWidth="1"/>
  </cols>
  <sheetData>
    <row r="1" spans="1:13" ht="19.5" customHeight="1" x14ac:dyDescent="0.3">
      <c r="A1" s="33" t="s">
        <v>94</v>
      </c>
      <c r="B1" s="24"/>
      <c r="C1" s="25"/>
      <c r="D1" s="24"/>
      <c r="E1" s="25"/>
      <c r="F1" s="24"/>
      <c r="G1" s="25"/>
      <c r="H1" s="24"/>
      <c r="I1" s="25"/>
      <c r="J1" s="24"/>
      <c r="K1" s="25"/>
      <c r="L1" s="24"/>
      <c r="M1" s="25"/>
    </row>
    <row r="2" spans="1:13" ht="19.5" x14ac:dyDescent="0.3">
      <c r="A2" s="48" t="s">
        <v>100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5" x14ac:dyDescent="0.25">
      <c r="A3" s="26"/>
      <c r="B3" s="27"/>
      <c r="C3" s="28"/>
      <c r="D3" s="27"/>
      <c r="E3" s="28"/>
      <c r="F3" s="27"/>
      <c r="G3" s="28"/>
      <c r="H3" s="27"/>
      <c r="I3" s="28"/>
      <c r="J3" s="27"/>
      <c r="K3" s="28"/>
      <c r="L3" s="50" t="s">
        <v>97</v>
      </c>
      <c r="M3" s="50"/>
    </row>
    <row r="4" spans="1:13" x14ac:dyDescent="0.2">
      <c r="A4" s="44" t="s">
        <v>82</v>
      </c>
      <c r="B4" s="44" t="s">
        <v>83</v>
      </c>
      <c r="C4" s="51"/>
      <c r="D4" s="51"/>
      <c r="E4" s="51"/>
      <c r="F4" s="44" t="s">
        <v>84</v>
      </c>
      <c r="G4" s="51"/>
      <c r="H4" s="51"/>
      <c r="I4" s="51"/>
      <c r="J4" s="44" t="s">
        <v>85</v>
      </c>
      <c r="K4" s="51"/>
      <c r="L4" s="51"/>
      <c r="M4" s="51"/>
    </row>
    <row r="5" spans="1:13" x14ac:dyDescent="0.2">
      <c r="A5" s="44"/>
      <c r="B5" s="40" t="s">
        <v>34</v>
      </c>
      <c r="C5" s="41"/>
      <c r="D5" s="44" t="s">
        <v>35</v>
      </c>
      <c r="E5" s="51"/>
      <c r="F5" s="40" t="s">
        <v>34</v>
      </c>
      <c r="G5" s="41"/>
      <c r="H5" s="44" t="s">
        <v>35</v>
      </c>
      <c r="I5" s="51"/>
      <c r="J5" s="40" t="s">
        <v>34</v>
      </c>
      <c r="K5" s="41"/>
      <c r="L5" s="44" t="s">
        <v>35</v>
      </c>
      <c r="M5" s="51"/>
    </row>
    <row r="6" spans="1:13" x14ac:dyDescent="0.2">
      <c r="A6" s="44"/>
      <c r="B6" s="45" t="s">
        <v>51</v>
      </c>
      <c r="C6" s="29" t="s">
        <v>86</v>
      </c>
      <c r="D6" s="46" t="s">
        <v>87</v>
      </c>
      <c r="E6" s="29" t="s">
        <v>86</v>
      </c>
      <c r="F6" s="45" t="s">
        <v>51</v>
      </c>
      <c r="G6" s="29" t="s">
        <v>86</v>
      </c>
      <c r="H6" s="45" t="s">
        <v>87</v>
      </c>
      <c r="I6" s="29" t="s">
        <v>86</v>
      </c>
      <c r="J6" s="45" t="s">
        <v>51</v>
      </c>
      <c r="K6" s="29" t="s">
        <v>86</v>
      </c>
      <c r="L6" s="45" t="s">
        <v>87</v>
      </c>
      <c r="M6" s="29" t="s">
        <v>86</v>
      </c>
    </row>
    <row r="7" spans="1:13" x14ac:dyDescent="0.2">
      <c r="A7" s="44"/>
      <c r="B7" s="45"/>
      <c r="C7" s="30" t="s">
        <v>88</v>
      </c>
      <c r="D7" s="47"/>
      <c r="E7" s="30" t="s">
        <v>88</v>
      </c>
      <c r="F7" s="45"/>
      <c r="G7" s="30" t="s">
        <v>88</v>
      </c>
      <c r="H7" s="45"/>
      <c r="I7" s="30" t="s">
        <v>88</v>
      </c>
      <c r="J7" s="45"/>
      <c r="K7" s="30" t="s">
        <v>88</v>
      </c>
      <c r="L7" s="45"/>
      <c r="M7" s="30" t="s">
        <v>88</v>
      </c>
    </row>
    <row r="8" spans="1:13" x14ac:dyDescent="0.2">
      <c r="A8" s="32" t="s">
        <v>95</v>
      </c>
      <c r="B8" s="31">
        <v>33919.029000000002</v>
      </c>
      <c r="C8" s="31">
        <v>-21.876966519222098</v>
      </c>
      <c r="D8" s="31">
        <v>166953.0962</v>
      </c>
      <c r="E8" s="31">
        <v>-14.80668303280134</v>
      </c>
      <c r="F8" s="31">
        <v>61601.6754</v>
      </c>
      <c r="G8" s="31">
        <v>12.853427743259257</v>
      </c>
      <c r="H8" s="31">
        <v>304027.75699999998</v>
      </c>
      <c r="I8" s="31">
        <v>25.771753342694343</v>
      </c>
      <c r="J8" s="31">
        <v>95520.704400000002</v>
      </c>
      <c r="K8" s="31">
        <v>-2.5328870026878656</v>
      </c>
      <c r="L8" s="31">
        <v>470980.85320000001</v>
      </c>
      <c r="M8" s="31">
        <v>7.6037066324103355</v>
      </c>
    </row>
    <row r="9" spans="1:13" x14ac:dyDescent="0.2">
      <c r="A9" s="32" t="s">
        <v>52</v>
      </c>
      <c r="B9" s="31">
        <v>30079.148719000001</v>
      </c>
      <c r="C9" s="31">
        <v>-12.062206292466335</v>
      </c>
      <c r="D9" s="31">
        <v>143498.271614</v>
      </c>
      <c r="E9" s="31">
        <v>-15.079011726753286</v>
      </c>
      <c r="F9" s="31">
        <v>27225.7942</v>
      </c>
      <c r="G9" s="31">
        <v>-31.813242005564373</v>
      </c>
      <c r="H9" s="31">
        <v>138060.3126</v>
      </c>
      <c r="I9" s="31">
        <v>-12.672180352400231</v>
      </c>
      <c r="J9" s="31">
        <v>57304.942919000001</v>
      </c>
      <c r="K9" s="31">
        <v>-22.700134254103503</v>
      </c>
      <c r="L9" s="31">
        <v>281558.58421400003</v>
      </c>
      <c r="M9" s="31">
        <v>-13.915643050177259</v>
      </c>
    </row>
    <row r="10" spans="1:13" x14ac:dyDescent="0.2">
      <c r="A10" s="32" t="s">
        <v>53</v>
      </c>
      <c r="B10" s="31">
        <v>45464.480489000001</v>
      </c>
      <c r="C10" s="31">
        <v>-18.10013840361087</v>
      </c>
      <c r="D10" s="31">
        <v>228705.97967299999</v>
      </c>
      <c r="E10" s="31">
        <v>-8.9588662976286599</v>
      </c>
      <c r="F10" s="31">
        <v>83269.193199999994</v>
      </c>
      <c r="G10" s="31">
        <v>-17.43382868545109</v>
      </c>
      <c r="H10" s="31">
        <v>417034.92219999997</v>
      </c>
      <c r="I10" s="31">
        <v>-16.019858146179601</v>
      </c>
      <c r="J10" s="31">
        <v>128733.67368899999</v>
      </c>
      <c r="K10" s="31">
        <v>-17.670382060969931</v>
      </c>
      <c r="L10" s="31">
        <v>645740.90187299997</v>
      </c>
      <c r="M10" s="31">
        <v>-13.647826100230267</v>
      </c>
    </row>
    <row r="11" spans="1:13" x14ac:dyDescent="0.2">
      <c r="A11" s="32" t="s">
        <v>54</v>
      </c>
      <c r="B11" s="31">
        <v>28969.144074</v>
      </c>
      <c r="C11" s="31">
        <v>-20.167792928371558</v>
      </c>
      <c r="D11" s="31">
        <v>141024.41375199999</v>
      </c>
      <c r="E11" s="31">
        <v>-18.306502098406359</v>
      </c>
      <c r="F11" s="31">
        <v>23210.475399999999</v>
      </c>
      <c r="G11" s="31">
        <v>-37.846567676994866</v>
      </c>
      <c r="H11" s="31">
        <v>131771.24609999999</v>
      </c>
      <c r="I11" s="31">
        <v>-0.72001605709153327</v>
      </c>
      <c r="J11" s="31">
        <v>52179.619473999999</v>
      </c>
      <c r="K11" s="31">
        <v>-29.133987703744545</v>
      </c>
      <c r="L11" s="31">
        <v>272795.65985199995</v>
      </c>
      <c r="M11" s="31">
        <v>-10.662238852600444</v>
      </c>
    </row>
    <row r="12" spans="1:13" x14ac:dyDescent="0.2">
      <c r="A12" s="32" t="s">
        <v>55</v>
      </c>
      <c r="B12" s="31">
        <v>33232.282446999998</v>
      </c>
      <c r="C12" s="31">
        <v>-34.347996818970962</v>
      </c>
      <c r="D12" s="31">
        <v>198522.22850900001</v>
      </c>
      <c r="E12" s="31">
        <v>-25.512196018166527</v>
      </c>
      <c r="F12" s="31">
        <v>48221.606899999999</v>
      </c>
      <c r="G12" s="31">
        <v>-2.2064703543135855</v>
      </c>
      <c r="H12" s="31">
        <v>250018.23130000001</v>
      </c>
      <c r="I12" s="31">
        <v>15.902305434573826</v>
      </c>
      <c r="J12" s="31">
        <v>81453.889346999989</v>
      </c>
      <c r="K12" s="31">
        <v>-18.48778768694347</v>
      </c>
      <c r="L12" s="31">
        <v>448540.45980900002</v>
      </c>
      <c r="M12" s="31">
        <v>-6.9864003514977169</v>
      </c>
    </row>
    <row r="13" spans="1:13" x14ac:dyDescent="0.2">
      <c r="A13" s="32" t="s">
        <v>56</v>
      </c>
      <c r="B13" s="31">
        <v>75569.026031000001</v>
      </c>
      <c r="C13" s="31">
        <v>-22.406911704971197</v>
      </c>
      <c r="D13" s="31">
        <v>390957.309855</v>
      </c>
      <c r="E13" s="31">
        <v>-14.333166154110517</v>
      </c>
      <c r="F13" s="31">
        <v>52912.995600000002</v>
      </c>
      <c r="G13" s="31">
        <v>-6.9602852349295956</v>
      </c>
      <c r="H13" s="31">
        <v>265091.84820000001</v>
      </c>
      <c r="I13" s="31">
        <v>13.737225505235518</v>
      </c>
      <c r="J13" s="31">
        <v>128482.02163100001</v>
      </c>
      <c r="K13" s="31">
        <v>-16.71227164328285</v>
      </c>
      <c r="L13" s="31">
        <v>656049.15805500001</v>
      </c>
      <c r="M13" s="31">
        <v>-4.843661200387368</v>
      </c>
    </row>
    <row r="14" spans="1:13" x14ac:dyDescent="0.2">
      <c r="A14" s="32" t="s">
        <v>57</v>
      </c>
      <c r="B14" s="31">
        <v>22275.535312</v>
      </c>
      <c r="C14" s="31">
        <v>-46.832091516777744</v>
      </c>
      <c r="D14" s="31">
        <v>112565.51450400001</v>
      </c>
      <c r="E14" s="31">
        <v>-41.79252829524841</v>
      </c>
      <c r="F14" s="31">
        <v>29174.772799999999</v>
      </c>
      <c r="G14" s="31">
        <v>-13.029139197509998</v>
      </c>
      <c r="H14" s="31">
        <v>160184.31539999999</v>
      </c>
      <c r="I14" s="31">
        <v>1.8361463382566809</v>
      </c>
      <c r="J14" s="31">
        <v>51450.308111999999</v>
      </c>
      <c r="K14" s="31">
        <v>-31.801539181926469</v>
      </c>
      <c r="L14" s="31">
        <v>272749.82990399998</v>
      </c>
      <c r="M14" s="31">
        <v>-22.223217073807977</v>
      </c>
    </row>
    <row r="15" spans="1:13" x14ac:dyDescent="0.2">
      <c r="A15" s="32" t="s">
        <v>58</v>
      </c>
      <c r="B15" s="31">
        <v>31137.921915999999</v>
      </c>
      <c r="C15" s="31">
        <v>-18.22505023691107</v>
      </c>
      <c r="D15" s="31">
        <v>172096.79233600001</v>
      </c>
      <c r="E15" s="31">
        <v>-12.529504136730166</v>
      </c>
      <c r="F15" s="31">
        <v>41329.385600000001</v>
      </c>
      <c r="G15" s="31">
        <v>-3.4036673692274739</v>
      </c>
      <c r="H15" s="31">
        <v>226190.53210000001</v>
      </c>
      <c r="I15" s="31">
        <v>7.5668181231865903</v>
      </c>
      <c r="J15" s="31">
        <v>72467.307516000001</v>
      </c>
      <c r="K15" s="31">
        <v>-10.382887348647332</v>
      </c>
      <c r="L15" s="31">
        <v>398287.32443600002</v>
      </c>
      <c r="M15" s="31">
        <v>-2.1473146845134359</v>
      </c>
    </row>
    <row r="16" spans="1:13" x14ac:dyDescent="0.2">
      <c r="A16" s="32" t="s">
        <v>59</v>
      </c>
      <c r="B16" s="31">
        <v>43356.878778999999</v>
      </c>
      <c r="C16" s="31">
        <v>-19.505370230475169</v>
      </c>
      <c r="D16" s="31">
        <v>219062.74053000001</v>
      </c>
      <c r="E16" s="31">
        <v>3.9513106854925706</v>
      </c>
      <c r="F16" s="31">
        <v>36533.916599999997</v>
      </c>
      <c r="G16" s="31">
        <v>20.076539157617724</v>
      </c>
      <c r="H16" s="31">
        <v>176050.49040000001</v>
      </c>
      <c r="I16" s="31">
        <v>23.481825450567332</v>
      </c>
      <c r="J16" s="31">
        <v>79890.795378999988</v>
      </c>
      <c r="K16" s="31">
        <v>-5.2175492515005777</v>
      </c>
      <c r="L16" s="31">
        <v>395113.23093000002</v>
      </c>
      <c r="M16" s="31">
        <v>11.832550546034264</v>
      </c>
    </row>
    <row r="17" spans="1:13" x14ac:dyDescent="0.2">
      <c r="A17" s="32" t="s">
        <v>60</v>
      </c>
      <c r="B17" s="31">
        <v>115164.151224</v>
      </c>
      <c r="C17" s="31">
        <v>-11.854586416512941</v>
      </c>
      <c r="D17" s="31">
        <v>564108.75873700005</v>
      </c>
      <c r="E17" s="31">
        <v>-6.9717990340719016</v>
      </c>
      <c r="F17" s="31">
        <v>190731.35380000001</v>
      </c>
      <c r="G17" s="31">
        <v>-2.8192349981625444</v>
      </c>
      <c r="H17" s="31">
        <v>943325.97069999995</v>
      </c>
      <c r="I17" s="31">
        <v>2.6904793650337973</v>
      </c>
      <c r="J17" s="31">
        <v>305895.50502400001</v>
      </c>
      <c r="K17" s="31">
        <v>-6.4302157435010265</v>
      </c>
      <c r="L17" s="31">
        <v>1507434.7294370001</v>
      </c>
      <c r="M17" s="31">
        <v>-1.151536667525386</v>
      </c>
    </row>
    <row r="18" spans="1:13" x14ac:dyDescent="0.2">
      <c r="A18" s="32" t="s">
        <v>61</v>
      </c>
      <c r="B18" s="31">
        <v>135469.38021199999</v>
      </c>
      <c r="C18" s="31">
        <v>-9.5426133817448822</v>
      </c>
      <c r="D18" s="31">
        <v>631272.20692400006</v>
      </c>
      <c r="E18" s="31">
        <v>-5.0238263443158013</v>
      </c>
      <c r="F18" s="31">
        <v>129473.9641</v>
      </c>
      <c r="G18" s="31">
        <v>-8.271452377440438</v>
      </c>
      <c r="H18" s="31">
        <v>650309.15330000001</v>
      </c>
      <c r="I18" s="31">
        <v>8.5799625444073211</v>
      </c>
      <c r="J18" s="31">
        <v>264943.34431199997</v>
      </c>
      <c r="K18" s="31">
        <v>-8.9258471105092863</v>
      </c>
      <c r="L18" s="31">
        <v>1281581.3602240002</v>
      </c>
      <c r="M18" s="31">
        <v>1.4241788882412081</v>
      </c>
    </row>
    <row r="19" spans="1:13" x14ac:dyDescent="0.2">
      <c r="A19" s="32" t="s">
        <v>62</v>
      </c>
      <c r="B19" s="31">
        <v>61825.771996000003</v>
      </c>
      <c r="C19" s="31">
        <v>-2.6612888959534727E-2</v>
      </c>
      <c r="D19" s="31">
        <v>307191.09154499997</v>
      </c>
      <c r="E19" s="31">
        <v>2.2451589640467664</v>
      </c>
      <c r="F19" s="31">
        <v>65920.871499999994</v>
      </c>
      <c r="G19" s="31">
        <v>8.9192048878908992</v>
      </c>
      <c r="H19" s="31">
        <v>340499.80969999998</v>
      </c>
      <c r="I19" s="31">
        <v>28.720407039966673</v>
      </c>
      <c r="J19" s="31">
        <v>127746.643496</v>
      </c>
      <c r="K19" s="31">
        <v>4.3980630480447811</v>
      </c>
      <c r="L19" s="31">
        <v>647690.90124499996</v>
      </c>
      <c r="M19" s="31">
        <v>14.641181734496636</v>
      </c>
    </row>
    <row r="20" spans="1:13" x14ac:dyDescent="0.2">
      <c r="A20" s="32" t="s">
        <v>63</v>
      </c>
      <c r="B20" s="31">
        <v>39073.078712000002</v>
      </c>
      <c r="C20" s="31">
        <v>1.4884370531659414</v>
      </c>
      <c r="D20" s="31">
        <v>184267.92103</v>
      </c>
      <c r="E20" s="31">
        <v>-6.4161638279537234</v>
      </c>
      <c r="F20" s="31">
        <v>75842.976200000005</v>
      </c>
      <c r="G20" s="31">
        <v>-37.543784842374727</v>
      </c>
      <c r="H20" s="31">
        <v>368334.38520000002</v>
      </c>
      <c r="I20" s="31">
        <v>-27.439872956324336</v>
      </c>
      <c r="J20" s="31">
        <v>114916.05491200001</v>
      </c>
      <c r="K20" s="31">
        <v>-28.147765244410245</v>
      </c>
      <c r="L20" s="31">
        <v>552602.30622999999</v>
      </c>
      <c r="M20" s="31">
        <v>-21.564167031763532</v>
      </c>
    </row>
    <row r="21" spans="1:13" x14ac:dyDescent="0.2">
      <c r="A21" s="32" t="s">
        <v>64</v>
      </c>
      <c r="B21" s="31">
        <v>34808.845378999999</v>
      </c>
      <c r="C21" s="31">
        <v>-22.756284378587992</v>
      </c>
      <c r="D21" s="31">
        <v>160080.19424400001</v>
      </c>
      <c r="E21" s="31">
        <v>-22.744541128081792</v>
      </c>
      <c r="F21" s="31">
        <v>55886.761299999998</v>
      </c>
      <c r="G21" s="31">
        <v>-23.774816794348563</v>
      </c>
      <c r="H21" s="31">
        <v>268867.12339999998</v>
      </c>
      <c r="I21" s="31">
        <v>-6.469982492734121</v>
      </c>
      <c r="J21" s="31">
        <v>90695.60667899999</v>
      </c>
      <c r="K21" s="31">
        <v>-23.387097886669942</v>
      </c>
      <c r="L21" s="31">
        <v>428947.317644</v>
      </c>
      <c r="M21" s="31">
        <v>-13.287050811545514</v>
      </c>
    </row>
    <row r="22" spans="1:13" x14ac:dyDescent="0.2">
      <c r="A22" s="32" t="s">
        <v>65</v>
      </c>
      <c r="B22" s="31">
        <v>117406.093028</v>
      </c>
      <c r="C22" s="31">
        <v>-11.546005158544048</v>
      </c>
      <c r="D22" s="31">
        <v>594493.35089600005</v>
      </c>
      <c r="E22" s="31">
        <v>-6.0330772805892767</v>
      </c>
      <c r="F22" s="31">
        <v>167571.63860000001</v>
      </c>
      <c r="G22" s="31">
        <v>2.300382026683983</v>
      </c>
      <c r="H22" s="31">
        <v>848871.42630000005</v>
      </c>
      <c r="I22" s="31">
        <v>11.446703845033976</v>
      </c>
      <c r="J22" s="31">
        <v>284977.73162800004</v>
      </c>
      <c r="K22" s="31">
        <v>-3.8973674216704266</v>
      </c>
      <c r="L22" s="31">
        <v>1443364.7771960001</v>
      </c>
      <c r="M22" s="31">
        <v>3.5155312700981769</v>
      </c>
    </row>
    <row r="23" spans="1:13" x14ac:dyDescent="0.2">
      <c r="A23" s="32" t="s">
        <v>66</v>
      </c>
      <c r="B23" s="31">
        <v>54361.610758000003</v>
      </c>
      <c r="C23" s="31">
        <v>-10.819462570301818</v>
      </c>
      <c r="D23" s="31">
        <v>274735.27980600001</v>
      </c>
      <c r="E23" s="31">
        <v>-1.6087113112603142</v>
      </c>
      <c r="F23" s="31">
        <v>131436.35519999999</v>
      </c>
      <c r="G23" s="31">
        <v>2.1977940258806341</v>
      </c>
      <c r="H23" s="31">
        <v>694015.92249999999</v>
      </c>
      <c r="I23" s="31">
        <v>17.918573898354975</v>
      </c>
      <c r="J23" s="31">
        <v>185797.96595799999</v>
      </c>
      <c r="K23" s="31">
        <v>-1.9880197758816978</v>
      </c>
      <c r="L23" s="31">
        <v>968751.20230600005</v>
      </c>
      <c r="M23" s="31">
        <v>11.635259585617694</v>
      </c>
    </row>
    <row r="24" spans="1:13" x14ac:dyDescent="0.2">
      <c r="A24" s="32" t="s">
        <v>67</v>
      </c>
      <c r="B24" s="31">
        <v>72744.140721999996</v>
      </c>
      <c r="C24" s="31">
        <v>-6.138263961235281</v>
      </c>
      <c r="D24" s="31">
        <v>350187.39386399998</v>
      </c>
      <c r="E24" s="31">
        <v>-14.601194103622037</v>
      </c>
      <c r="F24" s="31">
        <v>83868.233900000007</v>
      </c>
      <c r="G24" s="31">
        <v>-22.321105236921181</v>
      </c>
      <c r="H24" s="31">
        <v>431893.22149999999</v>
      </c>
      <c r="I24" s="31">
        <v>-2.115408961174432</v>
      </c>
      <c r="J24" s="31">
        <v>156612.374622</v>
      </c>
      <c r="K24" s="31">
        <v>-15.558837880277906</v>
      </c>
      <c r="L24" s="31">
        <v>782080.61536399997</v>
      </c>
      <c r="M24" s="31">
        <v>-8.129748610114218</v>
      </c>
    </row>
    <row r="25" spans="1:13" x14ac:dyDescent="0.2">
      <c r="A25" s="32" t="s">
        <v>68</v>
      </c>
      <c r="B25" s="31">
        <v>67864.930259999994</v>
      </c>
      <c r="C25" s="31">
        <v>-13.13830387788947</v>
      </c>
      <c r="D25" s="31">
        <v>350273.12547700002</v>
      </c>
      <c r="E25" s="31">
        <v>-7.2561823469581777</v>
      </c>
      <c r="F25" s="31">
        <v>52703.721299999997</v>
      </c>
      <c r="G25" s="31">
        <v>-39.198128159069448</v>
      </c>
      <c r="H25" s="31">
        <v>252150.22589999999</v>
      </c>
      <c r="I25" s="31">
        <v>-40.179874834361186</v>
      </c>
      <c r="J25" s="31">
        <v>120568.65156</v>
      </c>
      <c r="K25" s="31">
        <v>-26.844272786759895</v>
      </c>
      <c r="L25" s="31">
        <v>602423.35137699998</v>
      </c>
      <c r="M25" s="31">
        <v>-24.620965146999655</v>
      </c>
    </row>
    <row r="26" spans="1:13" x14ac:dyDescent="0.2">
      <c r="A26" s="32" t="s">
        <v>69</v>
      </c>
      <c r="B26" s="31">
        <v>169003.60624200001</v>
      </c>
      <c r="C26" s="31">
        <v>-19.369724081449917</v>
      </c>
      <c r="D26" s="31">
        <v>818742.29582599993</v>
      </c>
      <c r="E26" s="31">
        <v>-13.621968913512195</v>
      </c>
      <c r="F26" s="31">
        <v>167077.5569</v>
      </c>
      <c r="G26" s="31">
        <v>-9.4489652176070624</v>
      </c>
      <c r="H26" s="31">
        <v>827737.66090000002</v>
      </c>
      <c r="I26" s="31">
        <v>-4.6584309873520686</v>
      </c>
      <c r="J26" s="31">
        <v>336081.16314199998</v>
      </c>
      <c r="K26" s="31">
        <v>-14.725144452429745</v>
      </c>
      <c r="L26" s="31">
        <v>1646479.9567259999</v>
      </c>
      <c r="M26" s="31">
        <v>-9.3368359285177522</v>
      </c>
    </row>
    <row r="27" spans="1:13" x14ac:dyDescent="0.2">
      <c r="A27" s="32" t="s">
        <v>70</v>
      </c>
      <c r="B27" s="31">
        <v>39486.481113000002</v>
      </c>
      <c r="C27" s="31">
        <v>-28.531967350551263</v>
      </c>
      <c r="D27" s="31">
        <v>183894.973455</v>
      </c>
      <c r="E27" s="31">
        <v>-23.207177475109926</v>
      </c>
      <c r="F27" s="31">
        <v>18882.5272</v>
      </c>
      <c r="G27" s="31">
        <v>-39.831464039101483</v>
      </c>
      <c r="H27" s="31">
        <v>113166.8977</v>
      </c>
      <c r="I27" s="31">
        <v>-30.375608620887412</v>
      </c>
      <c r="J27" s="31">
        <v>58369.008312999998</v>
      </c>
      <c r="K27" s="31">
        <v>-32.6251868377039</v>
      </c>
      <c r="L27" s="31">
        <v>297061.871155</v>
      </c>
      <c r="M27" s="31">
        <v>-26.105503900232957</v>
      </c>
    </row>
    <row r="28" spans="1:13" x14ac:dyDescent="0.2">
      <c r="A28" s="32" t="s">
        <v>71</v>
      </c>
      <c r="B28" s="31">
        <v>6778.3164989999996</v>
      </c>
      <c r="C28" s="31">
        <v>-46.68846455318085</v>
      </c>
      <c r="D28" s="31">
        <v>40771.574452000001</v>
      </c>
      <c r="E28" s="31">
        <v>-32.437504284426957</v>
      </c>
      <c r="F28" s="31">
        <v>5434.1492399999997</v>
      </c>
      <c r="G28" s="31">
        <v>-52.494890270340846</v>
      </c>
      <c r="H28" s="31">
        <v>32530.447609999999</v>
      </c>
      <c r="I28" s="31">
        <v>-41.121530232234058</v>
      </c>
      <c r="J28" s="31">
        <v>12212.465738999999</v>
      </c>
      <c r="K28" s="31">
        <v>-49.438370341586413</v>
      </c>
      <c r="L28" s="31">
        <v>73302.022062000004</v>
      </c>
      <c r="M28" s="31">
        <v>-36.588091163745936</v>
      </c>
    </row>
    <row r="29" spans="1:13" x14ac:dyDescent="0.2">
      <c r="A29" s="32" t="s">
        <v>72</v>
      </c>
      <c r="B29" s="31">
        <v>37530.706180000001</v>
      </c>
      <c r="C29" s="31">
        <v>-26.934716570244237</v>
      </c>
      <c r="D29" s="31">
        <v>189398.61646399999</v>
      </c>
      <c r="E29" s="31">
        <v>-22.504613356161496</v>
      </c>
      <c r="F29" s="31">
        <v>50293.080399999999</v>
      </c>
      <c r="G29" s="31">
        <v>-4.9315304623941483</v>
      </c>
      <c r="H29" s="31">
        <v>232483.2084</v>
      </c>
      <c r="I29" s="31">
        <v>-10.174848789029358</v>
      </c>
      <c r="J29" s="31">
        <v>87823.78658</v>
      </c>
      <c r="K29" s="31">
        <v>-15.771059536499063</v>
      </c>
      <c r="L29" s="31">
        <v>421881.82486399997</v>
      </c>
      <c r="M29" s="31">
        <v>-16.163101558388338</v>
      </c>
    </row>
    <row r="30" spans="1:13" x14ac:dyDescent="0.2">
      <c r="A30" s="32" t="s">
        <v>73</v>
      </c>
      <c r="B30" s="31">
        <v>80640.328777999996</v>
      </c>
      <c r="C30" s="31">
        <v>3.5084906754812755</v>
      </c>
      <c r="D30" s="31">
        <v>423181.26146100002</v>
      </c>
      <c r="E30" s="31">
        <v>10.542485004007601</v>
      </c>
      <c r="F30" s="31">
        <v>74018.855899999995</v>
      </c>
      <c r="G30" s="31">
        <v>61.100487124517066</v>
      </c>
      <c r="H30" s="31">
        <v>378107.24489999999</v>
      </c>
      <c r="I30" s="31">
        <v>78.551122492540912</v>
      </c>
      <c r="J30" s="31">
        <v>154659.18467799999</v>
      </c>
      <c r="K30" s="31">
        <v>24.873448339005176</v>
      </c>
      <c r="L30" s="31">
        <v>801288.50636100001</v>
      </c>
      <c r="M30" s="31">
        <v>34.764011169406167</v>
      </c>
    </row>
    <row r="31" spans="1:13" x14ac:dyDescent="0.2">
      <c r="A31" s="32" t="s">
        <v>74</v>
      </c>
      <c r="B31" s="31">
        <v>21643.297664999998</v>
      </c>
      <c r="C31" s="31">
        <v>-8.5851497788258264</v>
      </c>
      <c r="D31" s="31">
        <v>103340.61380599999</v>
      </c>
      <c r="E31" s="31">
        <v>-5.1823633949210048</v>
      </c>
      <c r="F31" s="31">
        <v>39018.4614</v>
      </c>
      <c r="G31" s="31">
        <v>12.713080970521807</v>
      </c>
      <c r="H31" s="31">
        <v>190552.54620000001</v>
      </c>
      <c r="I31" s="31">
        <v>24.254777713152027</v>
      </c>
      <c r="J31" s="31">
        <v>60661.759064999998</v>
      </c>
      <c r="K31" s="31">
        <v>4.0627907736014528</v>
      </c>
      <c r="L31" s="31">
        <v>293893.16000600002</v>
      </c>
      <c r="M31" s="31">
        <v>12.025394758309977</v>
      </c>
    </row>
    <row r="32" spans="1:13" x14ac:dyDescent="0.2">
      <c r="A32" s="32" t="s">
        <v>75</v>
      </c>
      <c r="B32" s="31">
        <v>65706.877418999997</v>
      </c>
      <c r="C32" s="31">
        <v>-6.049792374615337</v>
      </c>
      <c r="D32" s="31">
        <v>315472.49577699997</v>
      </c>
      <c r="E32" s="31">
        <v>-3.8910706115525473</v>
      </c>
      <c r="F32" s="31">
        <v>69591.410999999993</v>
      </c>
      <c r="G32" s="31">
        <v>-0.16282526285575472</v>
      </c>
      <c r="H32" s="31">
        <v>359780.53039999999</v>
      </c>
      <c r="I32" s="31">
        <v>17.624250815166928</v>
      </c>
      <c r="J32" s="31">
        <v>135298.28841899999</v>
      </c>
      <c r="K32" s="31">
        <v>-3.1112216576167877</v>
      </c>
      <c r="L32" s="31">
        <v>675253.02617700002</v>
      </c>
      <c r="M32" s="31">
        <v>6.4870544792384788</v>
      </c>
    </row>
    <row r="33" spans="1:13" x14ac:dyDescent="0.2">
      <c r="A33" s="32" t="s">
        <v>76</v>
      </c>
      <c r="B33" s="31">
        <v>12509.529399999999</v>
      </c>
      <c r="C33" s="31">
        <v>-20.927956400651819</v>
      </c>
      <c r="D33" s="31">
        <v>62240.716800000002</v>
      </c>
      <c r="E33" s="31">
        <v>-26.164775451683912</v>
      </c>
      <c r="F33" s="31">
        <v>7545.9709000000003</v>
      </c>
      <c r="G33" s="31">
        <v>-11.281574228827441</v>
      </c>
      <c r="H33" s="31">
        <v>28597.567200000001</v>
      </c>
      <c r="I33" s="31">
        <v>-18.129858178831558</v>
      </c>
      <c r="J33" s="31">
        <v>20055.5003</v>
      </c>
      <c r="K33" s="31">
        <v>-17.555114521249259</v>
      </c>
      <c r="L33" s="31">
        <v>90838.284</v>
      </c>
      <c r="M33" s="31">
        <v>-23.810757948068204</v>
      </c>
    </row>
    <row r="34" spans="1:13" x14ac:dyDescent="0.2">
      <c r="A34" s="32" t="s">
        <v>77</v>
      </c>
      <c r="B34" s="31">
        <v>82167.429118</v>
      </c>
      <c r="C34" s="31">
        <v>-8.1765859417832232</v>
      </c>
      <c r="D34" s="31">
        <v>393116.69279</v>
      </c>
      <c r="E34" s="31">
        <v>-4.4020133452624366</v>
      </c>
      <c r="F34" s="31">
        <v>39897.8842</v>
      </c>
      <c r="G34" s="31">
        <v>-44.572944816953758</v>
      </c>
      <c r="H34" s="31">
        <v>219832.95319999999</v>
      </c>
      <c r="I34" s="31">
        <v>-32.771539109722553</v>
      </c>
      <c r="J34" s="31">
        <v>122065.313318</v>
      </c>
      <c r="K34" s="31">
        <v>-24.402253645001643</v>
      </c>
      <c r="L34" s="31">
        <v>612949.64598999999</v>
      </c>
      <c r="M34" s="31">
        <v>-16.968397267960157</v>
      </c>
    </row>
    <row r="35" spans="1:13" x14ac:dyDescent="0.2">
      <c r="A35" s="32" t="s">
        <v>78</v>
      </c>
      <c r="B35" s="31">
        <v>29715.84474</v>
      </c>
      <c r="C35" s="31">
        <v>-35.42420249038399</v>
      </c>
      <c r="D35" s="31">
        <v>149539.57729300001</v>
      </c>
      <c r="E35" s="31">
        <v>-17.401436948959304</v>
      </c>
      <c r="F35" s="31">
        <v>29978.546200000001</v>
      </c>
      <c r="G35" s="31">
        <v>7.4861128862497601</v>
      </c>
      <c r="H35" s="31">
        <v>134530.42929999999</v>
      </c>
      <c r="I35" s="31">
        <v>-2.7986167916653613</v>
      </c>
      <c r="J35" s="31">
        <v>59694.390939999997</v>
      </c>
      <c r="K35" s="31">
        <v>-19.231076904872506</v>
      </c>
      <c r="L35" s="31">
        <v>284070.00659300003</v>
      </c>
      <c r="M35" s="31">
        <v>-11.074621591039616</v>
      </c>
    </row>
    <row r="36" spans="1:13" x14ac:dyDescent="0.2">
      <c r="A36" s="32" t="s">
        <v>79</v>
      </c>
      <c r="B36" s="31">
        <v>11867.762284</v>
      </c>
      <c r="C36" s="31">
        <v>-16.223322233948306</v>
      </c>
      <c r="D36" s="31">
        <v>54675.745945000002</v>
      </c>
      <c r="E36" s="31">
        <v>-18.433865133298951</v>
      </c>
      <c r="F36" s="31">
        <v>6898.9177</v>
      </c>
      <c r="G36" s="31">
        <v>-14.447838036106663</v>
      </c>
      <c r="H36" s="31">
        <v>30761.909899999999</v>
      </c>
      <c r="I36" s="31">
        <v>-7.0673606213267028</v>
      </c>
      <c r="J36" s="31">
        <v>18766.679984000002</v>
      </c>
      <c r="K36" s="31">
        <v>-15.579259015450594</v>
      </c>
      <c r="L36" s="31">
        <v>85437.655845000001</v>
      </c>
      <c r="M36" s="31">
        <v>-14.676428595853066</v>
      </c>
    </row>
    <row r="37" spans="1:13" x14ac:dyDescent="0.2">
      <c r="A37" s="32" t="s">
        <v>80</v>
      </c>
      <c r="B37" s="31">
        <v>12063.533275</v>
      </c>
      <c r="C37" s="31">
        <v>-34.085536531925818</v>
      </c>
      <c r="D37" s="31">
        <v>60996.628064999997</v>
      </c>
      <c r="E37" s="31">
        <v>-20.608712250284338</v>
      </c>
      <c r="F37" s="31">
        <v>11554.007299999999</v>
      </c>
      <c r="G37" s="31">
        <v>0.94350137960691038</v>
      </c>
      <c r="H37" s="31">
        <v>58305.747499999998</v>
      </c>
      <c r="I37" s="31">
        <v>13.529201917311021</v>
      </c>
      <c r="J37" s="31">
        <v>23617.540574999999</v>
      </c>
      <c r="K37" s="31">
        <v>-20.607475308942028</v>
      </c>
      <c r="L37" s="31">
        <v>119302.37556499999</v>
      </c>
      <c r="M37" s="31">
        <v>-6.9316180987987224</v>
      </c>
    </row>
    <row r="38" spans="1:13" x14ac:dyDescent="0.2">
      <c r="A38" s="32" t="s">
        <v>81</v>
      </c>
      <c r="B38" s="31">
        <v>37498.423799999997</v>
      </c>
      <c r="C38" s="31">
        <v>-16.531277378891822</v>
      </c>
      <c r="D38" s="31">
        <v>198517.85980000001</v>
      </c>
      <c r="E38" s="31">
        <v>-14.082368509593469</v>
      </c>
      <c r="F38" s="31">
        <v>25906.300999999999</v>
      </c>
      <c r="G38" s="31">
        <v>-12.282197400028624</v>
      </c>
      <c r="H38" s="31">
        <v>125908.1954</v>
      </c>
      <c r="I38" s="31">
        <v>-0.67632887451247581</v>
      </c>
      <c r="J38" s="31">
        <v>63404.724799999996</v>
      </c>
      <c r="K38" s="31">
        <v>-14.84590257340238</v>
      </c>
      <c r="L38" s="31">
        <v>324426.0552</v>
      </c>
      <c r="M38" s="31">
        <v>-9.3330070746316878</v>
      </c>
    </row>
    <row r="39" spans="1:13" x14ac:dyDescent="0.2">
      <c r="A39" s="32" t="s">
        <v>96</v>
      </c>
      <c r="B39" s="31">
        <v>1649333.590571</v>
      </c>
      <c r="C39" s="31">
        <v>-15.66002418359794</v>
      </c>
      <c r="D39" s="31">
        <v>8183884.7204300007</v>
      </c>
      <c r="E39" s="31">
        <v>-10.572173376082219</v>
      </c>
      <c r="F39" s="31">
        <v>1903013.36094</v>
      </c>
      <c r="G39" s="31">
        <v>-9.9516363185647858</v>
      </c>
      <c r="H39" s="31">
        <v>9598992.2324100006</v>
      </c>
      <c r="I39" s="31">
        <v>0.9831336204000134</v>
      </c>
      <c r="J39" s="31">
        <v>3552346.9515110003</v>
      </c>
      <c r="K39" s="31">
        <v>-12.695176767048574</v>
      </c>
      <c r="L39" s="31">
        <v>17782876.95284</v>
      </c>
      <c r="M39" s="31">
        <v>-4.6848455759506464</v>
      </c>
    </row>
  </sheetData>
  <mergeCells count="18"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  <mergeCell ref="H6:H7"/>
    <mergeCell ref="J6:J7"/>
  </mergeCells>
  <phoneticPr fontId="3" type="noConversion"/>
  <pageMargins left="0.70866141732283472" right="0.70866141732283472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2019-06-17T07:42:16Z</dcterms:modified>
</cp:coreProperties>
</file>